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nhcincorg-my.sharepoint.com/personal/kroberts_nhcinc_org/Documents/Documents/Marketing 2024/Website/"/>
    </mc:Choice>
  </mc:AlternateContent>
  <xr:revisionPtr revIDLastSave="0" documentId="8_{148B1657-DAF4-482B-9FE9-0BD56A589DFC}" xr6:coauthVersionLast="47" xr6:coauthVersionMax="47" xr10:uidLastSave="{00000000-0000-0000-0000-000000000000}"/>
  <bookViews>
    <workbookView xWindow="-120" yWindow="-120" windowWidth="29040" windowHeight="15225" xr2:uid="{A1954C0F-D44C-4C5C-BCE9-A2F0D9EA412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 l="1"/>
  <c r="B54" i="1"/>
  <c r="B53" i="1"/>
  <c r="B52" i="1"/>
  <c r="B51" i="1"/>
  <c r="B50" i="1"/>
  <c r="B36" i="1"/>
  <c r="B35" i="1"/>
  <c r="B34" i="1"/>
  <c r="B33" i="1"/>
  <c r="B32" i="1"/>
  <c r="B31" i="1"/>
  <c r="B49" i="1" l="1"/>
  <c r="B48" i="1"/>
  <c r="B47" i="1"/>
  <c r="B46" i="1"/>
  <c r="B45" i="1"/>
  <c r="B44" i="1"/>
  <c r="K36" i="1"/>
  <c r="L36" i="1" s="1"/>
  <c r="D55" i="1" s="1"/>
  <c r="H36" i="1"/>
  <c r="E36" i="1"/>
  <c r="K35" i="1"/>
  <c r="H35" i="1"/>
  <c r="E35" i="1"/>
  <c r="K34" i="1"/>
  <c r="H34" i="1"/>
  <c r="E34" i="1"/>
  <c r="K33" i="1"/>
  <c r="L33" i="1" s="1"/>
  <c r="D52" i="1" s="1"/>
  <c r="H33" i="1"/>
  <c r="E33" i="1"/>
  <c r="L32" i="1"/>
  <c r="D51" i="1" s="1"/>
  <c r="K32" i="1"/>
  <c r="H32" i="1"/>
  <c r="E32" i="1"/>
  <c r="K31" i="1"/>
  <c r="H31" i="1"/>
  <c r="E31" i="1"/>
  <c r="L31" i="1" s="1"/>
  <c r="D50" i="1" s="1"/>
  <c r="K30" i="1"/>
  <c r="H30" i="1"/>
  <c r="E30" i="1"/>
  <c r="B30" i="1"/>
  <c r="K29" i="1"/>
  <c r="H29" i="1"/>
  <c r="E29" i="1"/>
  <c r="B29" i="1"/>
  <c r="K28" i="1"/>
  <c r="H28" i="1"/>
  <c r="E28" i="1"/>
  <c r="L28" i="1" s="1"/>
  <c r="D47" i="1" s="1"/>
  <c r="B28" i="1"/>
  <c r="K27" i="1"/>
  <c r="H27" i="1"/>
  <c r="E27" i="1"/>
  <c r="L27" i="1" s="1"/>
  <c r="D46" i="1" s="1"/>
  <c r="B27" i="1"/>
  <c r="K26" i="1"/>
  <c r="H26" i="1"/>
  <c r="E26" i="1"/>
  <c r="B26" i="1"/>
  <c r="K25" i="1"/>
  <c r="H25" i="1"/>
  <c r="E25" i="1"/>
  <c r="B25" i="1"/>
  <c r="K19" i="1"/>
  <c r="H19" i="1"/>
  <c r="E19" i="1"/>
  <c r="K18" i="1"/>
  <c r="H18" i="1"/>
  <c r="E18" i="1"/>
  <c r="K17" i="1"/>
  <c r="H17" i="1"/>
  <c r="E17" i="1"/>
  <c r="K16" i="1"/>
  <c r="H16" i="1"/>
  <c r="E16" i="1"/>
  <c r="L16" i="1" s="1"/>
  <c r="C52" i="1" s="1"/>
  <c r="K15" i="1"/>
  <c r="H15" i="1"/>
  <c r="E15" i="1"/>
  <c r="K14" i="1"/>
  <c r="H14" i="1"/>
  <c r="E14" i="1"/>
  <c r="K13" i="1"/>
  <c r="H13" i="1"/>
  <c r="E13" i="1"/>
  <c r="K12" i="1"/>
  <c r="H12" i="1"/>
  <c r="E12" i="1"/>
  <c r="L12" i="1" s="1"/>
  <c r="C48" i="1" s="1"/>
  <c r="K11" i="1"/>
  <c r="H11" i="1"/>
  <c r="E11" i="1"/>
  <c r="L11" i="1" s="1"/>
  <c r="C47" i="1" s="1"/>
  <c r="K10" i="1"/>
  <c r="H10" i="1"/>
  <c r="E10" i="1"/>
  <c r="K9" i="1"/>
  <c r="H9" i="1"/>
  <c r="E9" i="1"/>
  <c r="K8" i="1"/>
  <c r="H8" i="1"/>
  <c r="E8" i="1"/>
  <c r="L35" i="1" l="1"/>
  <c r="D54" i="1" s="1"/>
  <c r="L34" i="1"/>
  <c r="D53" i="1" s="1"/>
  <c r="L14" i="1"/>
  <c r="C50" i="1" s="1"/>
  <c r="L18" i="1"/>
  <c r="C54" i="1" s="1"/>
  <c r="E54" i="1" s="1"/>
  <c r="L10" i="1"/>
  <c r="C46" i="1" s="1"/>
  <c r="L8" i="1"/>
  <c r="C44" i="1" s="1"/>
  <c r="L15" i="1"/>
  <c r="C51" i="1" s="1"/>
  <c r="E51" i="1" s="1"/>
  <c r="L19" i="1"/>
  <c r="C55" i="1" s="1"/>
  <c r="L9" i="1"/>
  <c r="C45" i="1" s="1"/>
  <c r="L13" i="1"/>
  <c r="C49" i="1" s="1"/>
  <c r="L17" i="1"/>
  <c r="C53" i="1" s="1"/>
  <c r="E53" i="1" s="1"/>
  <c r="E47" i="1"/>
  <c r="L26" i="1"/>
  <c r="D45" i="1" s="1"/>
  <c r="L25" i="1"/>
  <c r="D44" i="1" s="1"/>
  <c r="E44" i="1" s="1"/>
  <c r="L30" i="1"/>
  <c r="D49" i="1" s="1"/>
  <c r="E49" i="1" s="1"/>
  <c r="L29" i="1"/>
  <c r="D48" i="1" s="1"/>
  <c r="E48" i="1" s="1"/>
  <c r="E45" i="1"/>
  <c r="E46" i="1"/>
  <c r="E50" i="1"/>
  <c r="E52" i="1"/>
  <c r="E55" i="1"/>
</calcChain>
</file>

<file path=xl/sharedStrings.xml><?xml version="1.0" encoding="utf-8"?>
<sst xmlns="http://schemas.openxmlformats.org/spreadsheetml/2006/main" count="46" uniqueCount="33">
  <si>
    <t>Property Name:</t>
  </si>
  <si>
    <t>We will be adjusting the amount of last year’s UA amount by the HUD UAF.  As per the HUD FAQ, we must calculate both the unrounded and rounded values from the previous year’s calculation and always use the higher amount for the tenant.  The below amount(s) represent the applicable unrounded or rounded amount we used for this year’s calculation:</t>
  </si>
  <si>
    <t>Contract Number:</t>
  </si>
  <si>
    <t>Unrounded</t>
  </si>
  <si>
    <t>Unit Size</t>
  </si>
  <si>
    <t>Current Electric UA Amount</t>
  </si>
  <si>
    <t>Electric UAF</t>
  </si>
  <si>
    <t>New Electric UA Amount</t>
  </si>
  <si>
    <t>Current Gas UA Amount</t>
  </si>
  <si>
    <t>Gas UAF</t>
  </si>
  <si>
    <t>New Gas UA Amount</t>
  </si>
  <si>
    <t>Current W/S/T UA Amount</t>
  </si>
  <si>
    <t>W/S/T UAF</t>
  </si>
  <si>
    <t>New W/S/T UA Amount</t>
  </si>
  <si>
    <t>Unrounded Amount</t>
  </si>
  <si>
    <t>EFF</t>
  </si>
  <si>
    <t>1 BR</t>
  </si>
  <si>
    <t xml:space="preserve">2 BR  </t>
  </si>
  <si>
    <t>3 BR</t>
  </si>
  <si>
    <t>4 BR</t>
  </si>
  <si>
    <t>5 BR</t>
  </si>
  <si>
    <t>Rounded</t>
  </si>
  <si>
    <t>Rounded Amount</t>
  </si>
  <si>
    <t>New UA Amount</t>
  </si>
  <si>
    <t>Electric:</t>
  </si>
  <si>
    <t>Gas:</t>
  </si>
  <si>
    <t>Water/Sewer/Trash:</t>
  </si>
  <si>
    <t xml:space="preserve">          I have compared the factor-based analysis to the paid utilities over the past twelve months and confirmed that there is not a significant disparity between the two.</t>
  </si>
  <si>
    <t xml:space="preserve">          I (We) hereby recommend the Factor-Based Utility Analysis</t>
  </si>
  <si>
    <t>OWNER'S NAME:</t>
  </si>
  <si>
    <t>OWNER'S SIGNATURE:</t>
  </si>
  <si>
    <t>DATE:</t>
  </si>
  <si>
    <r>
      <t xml:space="preserve">Illinois Utility Factors                </t>
    </r>
    <r>
      <rPr>
        <i/>
        <sz val="8"/>
        <rFont val="Verdana"/>
        <family val="2"/>
      </rPr>
      <t>effective 2/11/2026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</si>
</sst>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quot;$&quot;#,##0"/>
  </numFmts>
  <fonts count="22" x14ac:knownFonts="1">
    <font>
      <sz val="11"/>
      <color theme="1"/>
      <name val="Aptos Narrow"/>
      <family val="2"/>
      <scheme val="minor"/>
    </font>
    <font>
      <sz val="11"/>
      <color theme="1"/>
      <name val="Aptos Narrow"/>
      <family val="2"/>
      <scheme val="minor"/>
    </font>
    <font>
      <b/>
      <u/>
      <sz val="10"/>
      <color theme="1"/>
      <name val="Verdana"/>
      <family val="2"/>
    </font>
    <font>
      <sz val="10"/>
      <color theme="1"/>
      <name val="Verdana"/>
      <family val="2"/>
    </font>
    <font>
      <sz val="11"/>
      <color theme="1"/>
      <name val="Verdana"/>
      <family val="2"/>
    </font>
    <font>
      <sz val="7.5"/>
      <color theme="1"/>
      <name val="Verdana"/>
      <family val="2"/>
    </font>
    <font>
      <b/>
      <sz val="13"/>
      <color theme="1"/>
      <name val="Verdana"/>
      <family val="2"/>
    </font>
    <font>
      <sz val="9"/>
      <color rgb="FF000000"/>
      <name val="Verdana"/>
      <family val="2"/>
    </font>
    <font>
      <b/>
      <sz val="9"/>
      <color rgb="FF000000"/>
      <name val="Verdana"/>
      <family val="2"/>
    </font>
    <font>
      <b/>
      <sz val="11"/>
      <color rgb="FF000000"/>
      <name val="Verdana"/>
      <family val="2"/>
    </font>
    <font>
      <b/>
      <sz val="8"/>
      <color rgb="FF000000"/>
      <name val="Verdana"/>
      <family val="2"/>
    </font>
    <font>
      <b/>
      <sz val="11"/>
      <color theme="1"/>
      <name val="Verdana"/>
      <family val="2"/>
    </font>
    <font>
      <sz val="8"/>
      <color rgb="FF000000"/>
      <name val="Verdana"/>
      <family val="2"/>
    </font>
    <font>
      <sz val="8"/>
      <color theme="1"/>
      <name val="Verdana"/>
      <family val="2"/>
    </font>
    <font>
      <b/>
      <sz val="10"/>
      <color theme="1"/>
      <name val="Verdana"/>
      <family val="2"/>
    </font>
    <font>
      <sz val="10"/>
      <name val="Arial"/>
      <family val="2"/>
    </font>
    <font>
      <sz val="11"/>
      <name val="Verdana"/>
      <family val="2"/>
    </font>
    <font>
      <sz val="10"/>
      <name val="Verdana"/>
      <family val="2"/>
    </font>
    <font>
      <b/>
      <sz val="11"/>
      <name val="Verdana"/>
      <family val="2"/>
    </font>
    <font>
      <i/>
      <sz val="8"/>
      <name val="Verdana"/>
      <family val="2"/>
    </font>
    <font>
      <i/>
      <sz val="8"/>
      <color theme="1"/>
      <name val="Verdana"/>
      <family val="2"/>
    </font>
    <font>
      <b/>
      <sz val="8"/>
      <color theme="1"/>
      <name val="Verdana"/>
      <family val="2"/>
    </font>
  </fonts>
  <fills count="7">
    <fill>
      <patternFill patternType="none"/>
    </fill>
    <fill>
      <patternFill patternType="gray125"/>
    </fill>
    <fill>
      <patternFill patternType="solid">
        <fgColor rgb="FFC5D9F1"/>
        <bgColor indexed="64"/>
      </patternFill>
    </fill>
    <fill>
      <patternFill patternType="solid">
        <fgColor rgb="FFEAEAEA"/>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s>
  <borders count="19">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auto="1"/>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s>
  <cellStyleXfs count="3">
    <xf numFmtId="0" fontId="0" fillId="0" borderId="0"/>
    <xf numFmtId="44" fontId="1" fillId="0" borderId="0" applyFont="0" applyFill="0" applyBorder="0" applyAlignment="0" applyProtection="0"/>
    <xf numFmtId="0" fontId="15" fillId="0" borderId="0"/>
  </cellStyleXfs>
  <cellXfs count="95">
    <xf numFmtId="0" fontId="0" fillId="0" borderId="0" xfId="0"/>
    <xf numFmtId="0" fontId="7" fillId="3" borderId="11" xfId="0" applyFont="1" applyFill="1" applyBorder="1" applyAlignment="1" applyProtection="1">
      <alignment horizontal="center" vertical="center" wrapText="1"/>
      <protection locked="0"/>
    </xf>
    <xf numFmtId="164" fontId="7" fillId="5" borderId="12" xfId="1" applyNumberFormat="1" applyFont="1" applyFill="1" applyBorder="1" applyAlignment="1" applyProtection="1">
      <alignment horizontal="center" vertical="center" wrapText="1"/>
      <protection locked="0"/>
    </xf>
    <xf numFmtId="164" fontId="7" fillId="5" borderId="12" xfId="1" applyNumberFormat="1" applyFont="1" applyFill="1" applyBorder="1" applyAlignment="1" applyProtection="1">
      <alignment horizontal="center" vertical="center"/>
      <protection locked="0"/>
    </xf>
    <xf numFmtId="0" fontId="4" fillId="3" borderId="0" xfId="0" applyFont="1" applyFill="1" applyProtection="1">
      <protection locked="0"/>
    </xf>
    <xf numFmtId="164" fontId="4" fillId="3" borderId="0" xfId="0" applyNumberFormat="1" applyFont="1" applyFill="1" applyProtection="1">
      <protection locked="0"/>
    </xf>
    <xf numFmtId="0" fontId="7" fillId="3" borderId="0" xfId="0" applyFont="1" applyFill="1" applyAlignment="1" applyProtection="1">
      <alignment horizontal="center" vertical="center" wrapText="1"/>
      <protection locked="0"/>
    </xf>
    <xf numFmtId="166" fontId="4" fillId="3" borderId="0" xfId="0" applyNumberFormat="1" applyFont="1" applyFill="1" applyProtection="1">
      <protection locked="0"/>
    </xf>
    <xf numFmtId="166" fontId="11" fillId="3" borderId="0" xfId="0" applyNumberFormat="1" applyFont="1" applyFill="1" applyProtection="1">
      <protection locked="0"/>
    </xf>
    <xf numFmtId="0" fontId="16" fillId="3" borderId="0" xfId="2" applyFont="1" applyFill="1" applyProtection="1">
      <protection locked="0"/>
    </xf>
    <xf numFmtId="0" fontId="17" fillId="3" borderId="0" xfId="2" applyFont="1" applyFill="1" applyAlignment="1" applyProtection="1">
      <alignment vertical="center"/>
      <protection locked="0"/>
    </xf>
    <xf numFmtId="165" fontId="17" fillId="3" borderId="0" xfId="2" applyNumberFormat="1" applyFont="1" applyFill="1" applyAlignment="1" applyProtection="1">
      <alignment horizontal="right" vertical="top"/>
      <protection locked="0"/>
    </xf>
    <xf numFmtId="0" fontId="17" fillId="3" borderId="0" xfId="2" applyFont="1" applyFill="1" applyProtection="1">
      <protection locked="0"/>
    </xf>
    <xf numFmtId="165" fontId="17" fillId="3" borderId="0" xfId="2" applyNumberFormat="1" applyFont="1" applyFill="1" applyAlignment="1" applyProtection="1">
      <alignment horizontal="right"/>
      <protection locked="0"/>
    </xf>
    <xf numFmtId="0" fontId="11" fillId="2" borderId="0" xfId="0" applyFont="1" applyFill="1" applyAlignment="1" applyProtection="1">
      <alignment horizontal="left"/>
      <protection locked="0"/>
    </xf>
    <xf numFmtId="0" fontId="11" fillId="2" borderId="6" xfId="0" applyFont="1" applyFill="1" applyBorder="1" applyAlignment="1" applyProtection="1">
      <alignment horizontal="left"/>
      <protection locked="0"/>
    </xf>
    <xf numFmtId="0" fontId="4" fillId="2" borderId="8" xfId="0" applyFont="1" applyFill="1" applyBorder="1" applyProtection="1">
      <protection locked="0"/>
    </xf>
    <xf numFmtId="0" fontId="4" fillId="2" borderId="9" xfId="0" applyFont="1" applyFill="1" applyBorder="1" applyProtection="1">
      <protection locked="0"/>
    </xf>
    <xf numFmtId="0" fontId="6" fillId="3" borderId="0" xfId="0" applyFont="1" applyFill="1"/>
    <xf numFmtId="0" fontId="4" fillId="3" borderId="0" xfId="0" applyFont="1" applyFill="1"/>
    <xf numFmtId="0" fontId="7" fillId="3" borderId="11" xfId="0" applyFont="1" applyFill="1" applyBorder="1" applyAlignment="1">
      <alignment horizontal="center" vertical="center" wrapText="1"/>
    </xf>
    <xf numFmtId="164" fontId="4" fillId="3" borderId="0" xfId="0" applyNumberFormat="1" applyFont="1" applyFill="1"/>
    <xf numFmtId="165" fontId="7" fillId="3" borderId="12" xfId="0" applyNumberFormat="1" applyFont="1" applyFill="1" applyBorder="1" applyAlignment="1">
      <alignment horizontal="center" vertical="center" wrapText="1"/>
    </xf>
    <xf numFmtId="164" fontId="10" fillId="3" borderId="12"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164" fontId="9" fillId="2" borderId="12" xfId="1" applyNumberFormat="1" applyFont="1" applyFill="1" applyBorder="1" applyAlignment="1" applyProtection="1">
      <alignment horizontal="center" vertical="center" wrapText="1"/>
    </xf>
    <xf numFmtId="166" fontId="9" fillId="2" borderId="12" xfId="1" applyNumberFormat="1" applyFont="1" applyFill="1" applyBorder="1" applyAlignment="1" applyProtection="1">
      <alignment horizontal="center" vertical="center" wrapText="1"/>
    </xf>
    <xf numFmtId="0" fontId="7" fillId="3" borderId="14" xfId="0" applyFont="1" applyFill="1" applyBorder="1" applyAlignment="1">
      <alignment horizontal="center" vertical="center" wrapText="1"/>
    </xf>
    <xf numFmtId="164" fontId="3" fillId="2" borderId="15" xfId="0" applyNumberFormat="1" applyFont="1" applyFill="1" applyBorder="1" applyAlignment="1">
      <alignment horizontal="center" vertical="center"/>
    </xf>
    <xf numFmtId="166" fontId="3" fillId="2" borderId="15" xfId="0" applyNumberFormat="1" applyFont="1" applyFill="1" applyBorder="1" applyAlignment="1">
      <alignment horizontal="center" vertical="center"/>
    </xf>
    <xf numFmtId="166" fontId="11" fillId="2" borderId="15" xfId="0" applyNumberFormat="1" applyFont="1" applyFill="1" applyBorder="1" applyAlignment="1">
      <alignment horizontal="center"/>
    </xf>
    <xf numFmtId="165" fontId="17" fillId="6" borderId="17" xfId="2" applyNumberFormat="1" applyFont="1" applyFill="1" applyBorder="1" applyAlignment="1">
      <alignment horizontal="right" vertical="top"/>
    </xf>
    <xf numFmtId="165" fontId="17" fillId="6" borderId="17" xfId="2" applyNumberFormat="1" applyFont="1" applyFill="1" applyBorder="1" applyAlignment="1">
      <alignment horizontal="right"/>
    </xf>
    <xf numFmtId="0" fontId="3" fillId="2" borderId="2" xfId="0" applyFont="1" applyFill="1" applyBorder="1"/>
    <xf numFmtId="0" fontId="3" fillId="2" borderId="3" xfId="0" applyFont="1" applyFill="1" applyBorder="1"/>
    <xf numFmtId="0" fontId="3" fillId="2" borderId="4" xfId="0" applyFont="1" applyFill="1" applyBorder="1"/>
    <xf numFmtId="0" fontId="21" fillId="2" borderId="5" xfId="0" applyFont="1" applyFill="1" applyBorder="1" applyAlignment="1">
      <alignment horizontal="left"/>
    </xf>
    <xf numFmtId="0" fontId="21" fillId="2" borderId="0" xfId="0" applyFont="1" applyFill="1" applyAlignment="1">
      <alignment horizontal="left"/>
    </xf>
    <xf numFmtId="0" fontId="21" fillId="2" borderId="5" xfId="0" applyFont="1" applyFill="1" applyBorder="1"/>
    <xf numFmtId="0" fontId="13" fillId="2" borderId="0" xfId="0" applyFont="1" applyFill="1"/>
    <xf numFmtId="0" fontId="4" fillId="2" borderId="7" xfId="0" applyFont="1" applyFill="1" applyBorder="1"/>
    <xf numFmtId="0" fontId="4" fillId="2" borderId="8" xfId="0" applyFont="1" applyFill="1" applyBorder="1"/>
    <xf numFmtId="0" fontId="11" fillId="2" borderId="0" xfId="0" applyFont="1" applyFill="1" applyAlignment="1">
      <alignment horizontal="left"/>
    </xf>
    <xf numFmtId="0" fontId="21" fillId="2" borderId="0" xfId="0" applyFont="1" applyFill="1" applyAlignment="1">
      <alignment horizontal="right"/>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14" fontId="2" fillId="2" borderId="0" xfId="0" applyNumberFormat="1" applyFont="1" applyFill="1" applyAlignment="1">
      <alignment horizontal="left" wrapText="1"/>
    </xf>
    <xf numFmtId="0" fontId="3" fillId="2" borderId="1" xfId="0" applyFont="1" applyFill="1" applyBorder="1" applyAlignment="1" applyProtection="1">
      <alignment horizontal="center" vertical="center"/>
      <protection locked="0"/>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0" xfId="0" applyFont="1" applyFill="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14" fontId="2" fillId="2" borderId="0" xfId="0" applyNumberFormat="1" applyFont="1" applyFill="1"/>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164" fontId="9" fillId="2" borderId="10" xfId="0" applyNumberFormat="1" applyFont="1" applyFill="1" applyBorder="1" applyAlignment="1">
      <alignment horizontal="center" vertical="center" wrapText="1"/>
    </xf>
    <xf numFmtId="164" fontId="9" fillId="2" borderId="11" xfId="0" applyNumberFormat="1" applyFont="1" applyFill="1" applyBorder="1" applyAlignment="1">
      <alignment horizontal="center" vertical="center" wrapText="1"/>
    </xf>
    <xf numFmtId="0" fontId="3" fillId="2" borderId="5" xfId="0" applyFont="1" applyFill="1" applyBorder="1" applyAlignment="1">
      <alignment horizontal="left"/>
    </xf>
    <xf numFmtId="0" fontId="3" fillId="2" borderId="0" xfId="0" applyFont="1" applyFill="1" applyAlignment="1">
      <alignment horizontal="left"/>
    </xf>
    <xf numFmtId="0" fontId="3" fillId="2" borderId="6" xfId="0" applyFont="1" applyFill="1" applyBorder="1" applyAlignment="1">
      <alignment horizontal="left"/>
    </xf>
    <xf numFmtId="0" fontId="11" fillId="2" borderId="8" xfId="0" applyFont="1" applyFill="1" applyBorder="1" applyAlignment="1" applyProtection="1">
      <alignment horizontal="center"/>
      <protection locked="0"/>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4" fillId="2" borderId="18" xfId="0" applyFont="1" applyFill="1" applyBorder="1" applyAlignment="1" applyProtection="1">
      <alignment horizont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8" fillId="4" borderId="2" xfId="2" applyFont="1" applyFill="1" applyBorder="1" applyAlignment="1">
      <alignment horizontal="center" vertical="top" wrapText="1"/>
    </xf>
    <xf numFmtId="0" fontId="18" fillId="4" borderId="3" xfId="2" applyFont="1" applyFill="1" applyBorder="1" applyAlignment="1">
      <alignment horizontal="center" vertical="top" wrapText="1"/>
    </xf>
    <xf numFmtId="0" fontId="18" fillId="4" borderId="4" xfId="2" applyFont="1" applyFill="1" applyBorder="1" applyAlignment="1">
      <alignment horizontal="center" vertical="top" wrapText="1"/>
    </xf>
    <xf numFmtId="0" fontId="18" fillId="4" borderId="7" xfId="2" applyFont="1" applyFill="1" applyBorder="1" applyAlignment="1">
      <alignment horizontal="center" vertical="top" wrapText="1"/>
    </xf>
    <xf numFmtId="0" fontId="18" fillId="4" borderId="8" xfId="2" applyFont="1" applyFill="1" applyBorder="1" applyAlignment="1">
      <alignment horizontal="center" vertical="top" wrapText="1"/>
    </xf>
    <xf numFmtId="0" fontId="18" fillId="4" borderId="9" xfId="2" applyFont="1" applyFill="1" applyBorder="1" applyAlignment="1">
      <alignment horizontal="center" vertical="top" wrapText="1"/>
    </xf>
    <xf numFmtId="0" fontId="17" fillId="6" borderId="16" xfId="2" applyFont="1" applyFill="1" applyBorder="1" applyAlignment="1">
      <alignment horizontal="center" vertical="center"/>
    </xf>
    <xf numFmtId="0" fontId="17" fillId="6" borderId="17" xfId="2" applyFont="1" applyFill="1" applyBorder="1" applyAlignment="1">
      <alignment horizontal="center" vertical="center"/>
    </xf>
    <xf numFmtId="0" fontId="17" fillId="6" borderId="16" xfId="2" applyFont="1" applyFill="1" applyBorder="1" applyAlignment="1">
      <alignment horizontal="center"/>
    </xf>
    <xf numFmtId="0" fontId="17" fillId="6" borderId="17" xfId="2" applyFont="1" applyFill="1" applyBorder="1" applyAlignment="1">
      <alignment horizontal="center"/>
    </xf>
    <xf numFmtId="0" fontId="20" fillId="3" borderId="3" xfId="0" applyFont="1" applyFill="1" applyBorder="1" applyAlignment="1" applyProtection="1">
      <alignment horizontal="center"/>
      <protection locked="0"/>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cellXfs>
  <cellStyles count="3">
    <cellStyle name="Currency" xfId="1" builtinId="4"/>
    <cellStyle name="Normal" xfId="0" builtinId="0"/>
    <cellStyle name="Normal 2" xfId="2" xr:uid="{7D8F5E87-11A6-491E-8687-34A4B4409B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66</xdr:row>
          <xdr:rowOff>19050</xdr:rowOff>
        </xdr:from>
        <xdr:to>
          <xdr:col>1</xdr:col>
          <xdr:colOff>285750</xdr:colOff>
          <xdr:row>67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190500</xdr:rowOff>
        </xdr:from>
        <xdr:to>
          <xdr:col>1</xdr:col>
          <xdr:colOff>352425</xdr:colOff>
          <xdr:row>69</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7065A-BDE9-4442-925D-0B38F9C67CA0}">
  <dimension ref="B2:O72"/>
  <sheetViews>
    <sheetView tabSelected="1" workbookViewId="0">
      <selection activeCell="D2" sqref="D2:G2"/>
    </sheetView>
  </sheetViews>
  <sheetFormatPr defaultRowHeight="14.25" x14ac:dyDescent="0.2"/>
  <cols>
    <col min="1" max="1" width="5.140625" style="4" customWidth="1"/>
    <col min="2" max="2" width="11.5703125" style="4" customWidth="1"/>
    <col min="3" max="3" width="9.5703125" style="4" customWidth="1"/>
    <col min="4" max="5" width="9.140625" style="4"/>
    <col min="6" max="6" width="9.5703125" style="4" customWidth="1"/>
    <col min="7" max="8" width="9.140625" style="4"/>
    <col min="9" max="9" width="9.5703125" style="4" customWidth="1"/>
    <col min="10" max="11" width="9.140625" style="4"/>
    <col min="12" max="12" width="14.140625" style="4" customWidth="1"/>
    <col min="13" max="16384" width="9.140625" style="4"/>
  </cols>
  <sheetData>
    <row r="2" spans="2:15" ht="15.75" customHeight="1" thickBot="1" x14ac:dyDescent="0.25">
      <c r="B2" s="50" t="s">
        <v>0</v>
      </c>
      <c r="C2" s="50"/>
      <c r="D2" s="51"/>
      <c r="E2" s="51"/>
      <c r="F2" s="51"/>
      <c r="G2" s="51"/>
      <c r="I2" s="52" t="s">
        <v>1</v>
      </c>
      <c r="J2" s="53"/>
      <c r="K2" s="53"/>
      <c r="L2" s="53"/>
      <c r="M2" s="53"/>
      <c r="N2" s="53"/>
      <c r="O2" s="54"/>
    </row>
    <row r="3" spans="2:15" ht="15.75" customHeight="1" thickBot="1" x14ac:dyDescent="0.25">
      <c r="B3" s="61" t="s">
        <v>2</v>
      </c>
      <c r="C3" s="61"/>
      <c r="D3" s="51"/>
      <c r="E3" s="51"/>
      <c r="F3" s="51"/>
      <c r="G3" s="51"/>
      <c r="I3" s="55"/>
      <c r="J3" s="56"/>
      <c r="K3" s="56"/>
      <c r="L3" s="56"/>
      <c r="M3" s="56"/>
      <c r="N3" s="56"/>
      <c r="O3" s="57"/>
    </row>
    <row r="4" spans="2:15" x14ac:dyDescent="0.2">
      <c r="I4" s="58"/>
      <c r="J4" s="59"/>
      <c r="K4" s="59"/>
      <c r="L4" s="59"/>
      <c r="M4" s="59"/>
      <c r="N4" s="59"/>
      <c r="O4" s="60"/>
    </row>
    <row r="5" spans="2:15" ht="16.5" thickBot="1" x14ac:dyDescent="0.25">
      <c r="B5" s="18" t="s">
        <v>3</v>
      </c>
      <c r="C5" s="19"/>
      <c r="D5" s="19"/>
      <c r="E5" s="19"/>
      <c r="F5" s="19"/>
      <c r="G5" s="19"/>
      <c r="H5" s="19"/>
      <c r="I5" s="19"/>
      <c r="J5" s="19"/>
      <c r="K5" s="19"/>
      <c r="L5" s="19"/>
    </row>
    <row r="6" spans="2:15" ht="21" customHeight="1" x14ac:dyDescent="0.2">
      <c r="B6" s="44" t="s">
        <v>4</v>
      </c>
      <c r="C6" s="62" t="s">
        <v>5</v>
      </c>
      <c r="D6" s="44" t="s">
        <v>6</v>
      </c>
      <c r="E6" s="46" t="s">
        <v>7</v>
      </c>
      <c r="F6" s="62" t="s">
        <v>8</v>
      </c>
      <c r="G6" s="44" t="s">
        <v>9</v>
      </c>
      <c r="H6" s="46" t="s">
        <v>10</v>
      </c>
      <c r="I6" s="62" t="s">
        <v>11</v>
      </c>
      <c r="J6" s="44" t="s">
        <v>12</v>
      </c>
      <c r="K6" s="46" t="s">
        <v>13</v>
      </c>
      <c r="L6" s="48" t="s">
        <v>14</v>
      </c>
    </row>
    <row r="7" spans="2:15" ht="25.5" customHeight="1" thickBot="1" x14ac:dyDescent="0.25">
      <c r="B7" s="45"/>
      <c r="C7" s="63"/>
      <c r="D7" s="45"/>
      <c r="E7" s="47"/>
      <c r="F7" s="63"/>
      <c r="G7" s="45"/>
      <c r="H7" s="47"/>
      <c r="I7" s="63"/>
      <c r="J7" s="45"/>
      <c r="K7" s="47"/>
      <c r="L7" s="49"/>
    </row>
    <row r="8" spans="2:15" ht="15" thickBot="1" x14ac:dyDescent="0.25">
      <c r="B8" s="1" t="s">
        <v>15</v>
      </c>
      <c r="C8" s="2"/>
      <c r="D8" s="22">
        <v>1.0780000000000001</v>
      </c>
      <c r="E8" s="23">
        <f>SUM(D8*C8)</f>
        <v>0</v>
      </c>
      <c r="F8" s="2"/>
      <c r="G8" s="24">
        <v>0.97099999999999997</v>
      </c>
      <c r="H8" s="23">
        <f>SUM(G8*F8)</f>
        <v>0</v>
      </c>
      <c r="I8" s="2"/>
      <c r="J8" s="24">
        <v>1.0529999999999999</v>
      </c>
      <c r="K8" s="23">
        <f>SUM(J8*I8)</f>
        <v>0</v>
      </c>
      <c r="L8" s="25">
        <f>SUM(E8+H8+K8)</f>
        <v>0</v>
      </c>
    </row>
    <row r="9" spans="2:15" ht="15" thickBot="1" x14ac:dyDescent="0.25">
      <c r="B9" s="1" t="s">
        <v>16</v>
      </c>
      <c r="C9" s="2"/>
      <c r="D9" s="22">
        <v>1.0780000000000001</v>
      </c>
      <c r="E9" s="23">
        <f t="shared" ref="E9:E13" si="0">SUM(D9*C9)</f>
        <v>0</v>
      </c>
      <c r="F9" s="2"/>
      <c r="G9" s="24">
        <v>0.97099999999999997</v>
      </c>
      <c r="H9" s="23">
        <f t="shared" ref="H9:H13" si="1">SUM(G9*F9)</f>
        <v>0</v>
      </c>
      <c r="I9" s="2"/>
      <c r="J9" s="24">
        <v>1.0529999999999999</v>
      </c>
      <c r="K9" s="23">
        <f t="shared" ref="K9:K13" si="2">SUM(J9*I9)</f>
        <v>0</v>
      </c>
      <c r="L9" s="25">
        <f>SUM(E9+H9+K9)</f>
        <v>0</v>
      </c>
    </row>
    <row r="10" spans="2:15" ht="15" thickBot="1" x14ac:dyDescent="0.25">
      <c r="B10" s="1" t="s">
        <v>17</v>
      </c>
      <c r="C10" s="2"/>
      <c r="D10" s="22">
        <v>1.0780000000000001</v>
      </c>
      <c r="E10" s="23">
        <f t="shared" si="0"/>
        <v>0</v>
      </c>
      <c r="F10" s="2"/>
      <c r="G10" s="24">
        <v>0.97099999999999997</v>
      </c>
      <c r="H10" s="23">
        <f t="shared" si="1"/>
        <v>0</v>
      </c>
      <c r="I10" s="2"/>
      <c r="J10" s="24">
        <v>1.0529999999999999</v>
      </c>
      <c r="K10" s="23">
        <f t="shared" si="2"/>
        <v>0</v>
      </c>
      <c r="L10" s="25">
        <f>SUM(E10+H10+K10)</f>
        <v>0</v>
      </c>
    </row>
    <row r="11" spans="2:15" ht="15" thickBot="1" x14ac:dyDescent="0.25">
      <c r="B11" s="1" t="s">
        <v>18</v>
      </c>
      <c r="C11" s="2"/>
      <c r="D11" s="22">
        <v>1.0780000000000001</v>
      </c>
      <c r="E11" s="23">
        <f t="shared" si="0"/>
        <v>0</v>
      </c>
      <c r="F11" s="2"/>
      <c r="G11" s="24">
        <v>0.97099999999999997</v>
      </c>
      <c r="H11" s="23">
        <f t="shared" si="1"/>
        <v>0</v>
      </c>
      <c r="I11" s="2"/>
      <c r="J11" s="24">
        <v>1.0529999999999999</v>
      </c>
      <c r="K11" s="23">
        <f t="shared" si="2"/>
        <v>0</v>
      </c>
      <c r="L11" s="25">
        <f t="shared" ref="L11:L13" si="3">SUM(E11+H11+K11)</f>
        <v>0</v>
      </c>
    </row>
    <row r="12" spans="2:15" ht="15" thickBot="1" x14ac:dyDescent="0.25">
      <c r="B12" s="1" t="s">
        <v>19</v>
      </c>
      <c r="C12" s="2"/>
      <c r="D12" s="22">
        <v>1.0780000000000001</v>
      </c>
      <c r="E12" s="23">
        <f t="shared" si="0"/>
        <v>0</v>
      </c>
      <c r="F12" s="2"/>
      <c r="G12" s="24">
        <v>0.97099999999999997</v>
      </c>
      <c r="H12" s="23">
        <f t="shared" si="1"/>
        <v>0</v>
      </c>
      <c r="I12" s="2"/>
      <c r="J12" s="24">
        <v>1.0529999999999999</v>
      </c>
      <c r="K12" s="23">
        <f t="shared" si="2"/>
        <v>0</v>
      </c>
      <c r="L12" s="25">
        <f t="shared" si="3"/>
        <v>0</v>
      </c>
    </row>
    <row r="13" spans="2:15" ht="15" thickBot="1" x14ac:dyDescent="0.25">
      <c r="B13" s="1" t="s">
        <v>20</v>
      </c>
      <c r="C13" s="3"/>
      <c r="D13" s="22">
        <v>1.0780000000000001</v>
      </c>
      <c r="E13" s="23">
        <f t="shared" si="0"/>
        <v>0</v>
      </c>
      <c r="F13" s="3"/>
      <c r="G13" s="24">
        <v>0.97099999999999997</v>
      </c>
      <c r="H13" s="23">
        <f t="shared" si="1"/>
        <v>0</v>
      </c>
      <c r="I13" s="3"/>
      <c r="J13" s="24">
        <v>1.0529999999999999</v>
      </c>
      <c r="K13" s="23">
        <f t="shared" si="2"/>
        <v>0</v>
      </c>
      <c r="L13" s="25">
        <f t="shared" si="3"/>
        <v>0</v>
      </c>
    </row>
    <row r="14" spans="2:15" ht="15" thickBot="1" x14ac:dyDescent="0.25">
      <c r="B14" s="1"/>
      <c r="C14" s="2"/>
      <c r="D14" s="22">
        <v>1.0780000000000001</v>
      </c>
      <c r="E14" s="23">
        <f>SUM(D14*C14)</f>
        <v>0</v>
      </c>
      <c r="F14" s="2"/>
      <c r="G14" s="24">
        <v>0.97099999999999997</v>
      </c>
      <c r="H14" s="23">
        <f>SUM(G14*F14)</f>
        <v>0</v>
      </c>
      <c r="I14" s="2"/>
      <c r="J14" s="24">
        <v>1.0529999999999999</v>
      </c>
      <c r="K14" s="23">
        <f>SUM(J14*I14)</f>
        <v>0</v>
      </c>
      <c r="L14" s="25">
        <f>SUM(E14+H14+K14)</f>
        <v>0</v>
      </c>
    </row>
    <row r="15" spans="2:15" ht="15" thickBot="1" x14ac:dyDescent="0.25">
      <c r="B15" s="1"/>
      <c r="C15" s="2"/>
      <c r="D15" s="22">
        <v>1.0780000000000001</v>
      </c>
      <c r="E15" s="23">
        <f t="shared" ref="E15:E19" si="4">SUM(D15*C15)</f>
        <v>0</v>
      </c>
      <c r="F15" s="2"/>
      <c r="G15" s="24">
        <v>0.97099999999999997</v>
      </c>
      <c r="H15" s="23">
        <f t="shared" ref="H15:H19" si="5">SUM(G15*F15)</f>
        <v>0</v>
      </c>
      <c r="I15" s="2"/>
      <c r="J15" s="24">
        <v>1.0529999999999999</v>
      </c>
      <c r="K15" s="23">
        <f t="shared" ref="K15:K19" si="6">SUM(J15*I15)</f>
        <v>0</v>
      </c>
      <c r="L15" s="25">
        <f>SUM(E15+H15+K15)</f>
        <v>0</v>
      </c>
    </row>
    <row r="16" spans="2:15" ht="15" thickBot="1" x14ac:dyDescent="0.25">
      <c r="B16" s="1"/>
      <c r="C16" s="2"/>
      <c r="D16" s="22">
        <v>1.0780000000000001</v>
      </c>
      <c r="E16" s="23">
        <f t="shared" si="4"/>
        <v>0</v>
      </c>
      <c r="F16" s="2"/>
      <c r="G16" s="24">
        <v>0.97099999999999997</v>
      </c>
      <c r="H16" s="23">
        <f t="shared" si="5"/>
        <v>0</v>
      </c>
      <c r="I16" s="2"/>
      <c r="J16" s="24">
        <v>1.0529999999999999</v>
      </c>
      <c r="K16" s="23">
        <f t="shared" si="6"/>
        <v>0</v>
      </c>
      <c r="L16" s="25">
        <f>SUM(E16+H16+K16)</f>
        <v>0</v>
      </c>
    </row>
    <row r="17" spans="2:12" ht="15" thickBot="1" x14ac:dyDescent="0.25">
      <c r="B17" s="1"/>
      <c r="C17" s="2"/>
      <c r="D17" s="22">
        <v>1.0780000000000001</v>
      </c>
      <c r="E17" s="23">
        <f t="shared" si="4"/>
        <v>0</v>
      </c>
      <c r="F17" s="2"/>
      <c r="G17" s="24">
        <v>0.97099999999999997</v>
      </c>
      <c r="H17" s="23">
        <f t="shared" si="5"/>
        <v>0</v>
      </c>
      <c r="I17" s="2"/>
      <c r="J17" s="24">
        <v>1.0529999999999999</v>
      </c>
      <c r="K17" s="23">
        <f t="shared" si="6"/>
        <v>0</v>
      </c>
      <c r="L17" s="25">
        <f t="shared" ref="L17:L19" si="7">SUM(E17+H17+K17)</f>
        <v>0</v>
      </c>
    </row>
    <row r="18" spans="2:12" ht="15" thickBot="1" x14ac:dyDescent="0.25">
      <c r="B18" s="1"/>
      <c r="C18" s="2"/>
      <c r="D18" s="22">
        <v>1.0780000000000001</v>
      </c>
      <c r="E18" s="23">
        <f t="shared" si="4"/>
        <v>0</v>
      </c>
      <c r="F18" s="2"/>
      <c r="G18" s="24">
        <v>0.97099999999999997</v>
      </c>
      <c r="H18" s="23">
        <f t="shared" si="5"/>
        <v>0</v>
      </c>
      <c r="I18" s="2"/>
      <c r="J18" s="24">
        <v>1.0529999999999999</v>
      </c>
      <c r="K18" s="23">
        <f t="shared" si="6"/>
        <v>0</v>
      </c>
      <c r="L18" s="25">
        <f t="shared" si="7"/>
        <v>0</v>
      </c>
    </row>
    <row r="19" spans="2:12" ht="15" thickBot="1" x14ac:dyDescent="0.25">
      <c r="B19" s="1"/>
      <c r="C19" s="3"/>
      <c r="D19" s="22">
        <v>1.0780000000000001</v>
      </c>
      <c r="E19" s="23">
        <f t="shared" si="4"/>
        <v>0</v>
      </c>
      <c r="F19" s="3"/>
      <c r="G19" s="24">
        <v>0.97099999999999997</v>
      </c>
      <c r="H19" s="23">
        <f t="shared" si="5"/>
        <v>0</v>
      </c>
      <c r="I19" s="3"/>
      <c r="J19" s="24">
        <v>1.0529999999999999</v>
      </c>
      <c r="K19" s="23">
        <f t="shared" si="6"/>
        <v>0</v>
      </c>
      <c r="L19" s="25">
        <f t="shared" si="7"/>
        <v>0</v>
      </c>
    </row>
    <row r="20" spans="2:12" x14ac:dyDescent="0.2">
      <c r="L20" s="5"/>
    </row>
    <row r="21" spans="2:12" x14ac:dyDescent="0.2">
      <c r="L21" s="5"/>
    </row>
    <row r="22" spans="2:12" ht="16.5" thickBot="1" x14ac:dyDescent="0.25">
      <c r="B22" s="18" t="s">
        <v>21</v>
      </c>
      <c r="C22" s="19"/>
      <c r="D22" s="19"/>
      <c r="E22" s="19"/>
      <c r="F22" s="19"/>
      <c r="G22" s="19"/>
      <c r="H22" s="19"/>
      <c r="I22" s="19"/>
      <c r="J22" s="19"/>
      <c r="K22" s="19"/>
      <c r="L22" s="21"/>
    </row>
    <row r="23" spans="2:12" ht="22.5" customHeight="1" x14ac:dyDescent="0.2">
      <c r="B23" s="44" t="s">
        <v>4</v>
      </c>
      <c r="C23" s="62" t="s">
        <v>5</v>
      </c>
      <c r="D23" s="44" t="s">
        <v>6</v>
      </c>
      <c r="E23" s="46" t="s">
        <v>7</v>
      </c>
      <c r="F23" s="62" t="s">
        <v>8</v>
      </c>
      <c r="G23" s="44" t="s">
        <v>9</v>
      </c>
      <c r="H23" s="46" t="s">
        <v>10</v>
      </c>
      <c r="I23" s="62" t="s">
        <v>11</v>
      </c>
      <c r="J23" s="44" t="s">
        <v>12</v>
      </c>
      <c r="K23" s="46" t="s">
        <v>13</v>
      </c>
      <c r="L23" s="64" t="s">
        <v>22</v>
      </c>
    </row>
    <row r="24" spans="2:12" ht="27.75" customHeight="1" thickBot="1" x14ac:dyDescent="0.25">
      <c r="B24" s="45"/>
      <c r="C24" s="63"/>
      <c r="D24" s="45"/>
      <c r="E24" s="47"/>
      <c r="F24" s="63"/>
      <c r="G24" s="45"/>
      <c r="H24" s="47"/>
      <c r="I24" s="63"/>
      <c r="J24" s="45"/>
      <c r="K24" s="47"/>
      <c r="L24" s="65"/>
    </row>
    <row r="25" spans="2:12" ht="15.75" customHeight="1" thickBot="1" x14ac:dyDescent="0.25">
      <c r="B25" s="1" t="str">
        <f t="shared" ref="B25:B30" si="8">B8</f>
        <v>EFF</v>
      </c>
      <c r="C25" s="2"/>
      <c r="D25" s="22">
        <v>1.0780000000000001</v>
      </c>
      <c r="E25" s="23">
        <f>SUM(D25*C25)</f>
        <v>0</v>
      </c>
      <c r="F25" s="2"/>
      <c r="G25" s="24">
        <v>0.97099999999999997</v>
      </c>
      <c r="H25" s="23">
        <f>SUM(G25*F25)</f>
        <v>0</v>
      </c>
      <c r="I25" s="2"/>
      <c r="J25" s="24">
        <v>1.0529999999999999</v>
      </c>
      <c r="K25" s="23">
        <f>SUM(J25*I25)</f>
        <v>0</v>
      </c>
      <c r="L25" s="26">
        <f t="shared" ref="L25:L36" si="9">SUM(E25+H25+K25)</f>
        <v>0</v>
      </c>
    </row>
    <row r="26" spans="2:12" ht="15" thickBot="1" x14ac:dyDescent="0.25">
      <c r="B26" s="1" t="str">
        <f t="shared" si="8"/>
        <v>1 BR</v>
      </c>
      <c r="C26" s="2"/>
      <c r="D26" s="22">
        <v>1.0780000000000001</v>
      </c>
      <c r="E26" s="23">
        <f t="shared" ref="E26:E30" si="10">SUM(D26*C26)</f>
        <v>0</v>
      </c>
      <c r="F26" s="2"/>
      <c r="G26" s="24">
        <v>0.97099999999999997</v>
      </c>
      <c r="H26" s="23">
        <f t="shared" ref="H26:H30" si="11">SUM(G26*F26)</f>
        <v>0</v>
      </c>
      <c r="I26" s="2"/>
      <c r="J26" s="24">
        <v>1.0529999999999999</v>
      </c>
      <c r="K26" s="23">
        <f t="shared" ref="K26:K30" si="12">SUM(J26*I26)</f>
        <v>0</v>
      </c>
      <c r="L26" s="26">
        <f t="shared" si="9"/>
        <v>0</v>
      </c>
    </row>
    <row r="27" spans="2:12" ht="15.75" customHeight="1" thickBot="1" x14ac:dyDescent="0.25">
      <c r="B27" s="1" t="str">
        <f t="shared" si="8"/>
        <v xml:space="preserve">2 BR  </v>
      </c>
      <c r="C27" s="2"/>
      <c r="D27" s="22">
        <v>1.0780000000000001</v>
      </c>
      <c r="E27" s="23">
        <f t="shared" si="10"/>
        <v>0</v>
      </c>
      <c r="F27" s="2"/>
      <c r="G27" s="24">
        <v>0.97099999999999997</v>
      </c>
      <c r="H27" s="23">
        <f t="shared" si="11"/>
        <v>0</v>
      </c>
      <c r="I27" s="2"/>
      <c r="J27" s="24">
        <v>1.0529999999999999</v>
      </c>
      <c r="K27" s="23">
        <f t="shared" si="12"/>
        <v>0</v>
      </c>
      <c r="L27" s="26">
        <f t="shared" si="9"/>
        <v>0</v>
      </c>
    </row>
    <row r="28" spans="2:12" ht="15" thickBot="1" x14ac:dyDescent="0.25">
      <c r="B28" s="1" t="str">
        <f t="shared" si="8"/>
        <v>3 BR</v>
      </c>
      <c r="C28" s="2"/>
      <c r="D28" s="22">
        <v>1.0780000000000001</v>
      </c>
      <c r="E28" s="23">
        <f t="shared" si="10"/>
        <v>0</v>
      </c>
      <c r="F28" s="2"/>
      <c r="G28" s="24">
        <v>0.97099999999999997</v>
      </c>
      <c r="H28" s="23">
        <f t="shared" si="11"/>
        <v>0</v>
      </c>
      <c r="I28" s="2"/>
      <c r="J28" s="24">
        <v>1.0529999999999999</v>
      </c>
      <c r="K28" s="23">
        <f t="shared" si="12"/>
        <v>0</v>
      </c>
      <c r="L28" s="26">
        <f t="shared" si="9"/>
        <v>0</v>
      </c>
    </row>
    <row r="29" spans="2:12" ht="15.75" customHeight="1" thickBot="1" x14ac:dyDescent="0.25">
      <c r="B29" s="1" t="str">
        <f t="shared" si="8"/>
        <v>4 BR</v>
      </c>
      <c r="C29" s="2"/>
      <c r="D29" s="22">
        <v>1.0780000000000001</v>
      </c>
      <c r="E29" s="23">
        <f t="shared" si="10"/>
        <v>0</v>
      </c>
      <c r="F29" s="2"/>
      <c r="G29" s="24">
        <v>0.97099999999999997</v>
      </c>
      <c r="H29" s="23">
        <f t="shared" si="11"/>
        <v>0</v>
      </c>
      <c r="I29" s="2"/>
      <c r="J29" s="24">
        <v>1.0529999999999999</v>
      </c>
      <c r="K29" s="23">
        <f t="shared" si="12"/>
        <v>0</v>
      </c>
      <c r="L29" s="26">
        <f t="shared" si="9"/>
        <v>0</v>
      </c>
    </row>
    <row r="30" spans="2:12" ht="15" thickBot="1" x14ac:dyDescent="0.25">
      <c r="B30" s="1" t="str">
        <f t="shared" si="8"/>
        <v>5 BR</v>
      </c>
      <c r="C30" s="3"/>
      <c r="D30" s="22">
        <v>1.0780000000000001</v>
      </c>
      <c r="E30" s="23">
        <f t="shared" si="10"/>
        <v>0</v>
      </c>
      <c r="F30" s="3"/>
      <c r="G30" s="24">
        <v>0.97099999999999997</v>
      </c>
      <c r="H30" s="23">
        <f t="shared" si="11"/>
        <v>0</v>
      </c>
      <c r="I30" s="3"/>
      <c r="J30" s="24">
        <v>1.0529999999999999</v>
      </c>
      <c r="K30" s="23">
        <f t="shared" si="12"/>
        <v>0</v>
      </c>
      <c r="L30" s="26">
        <f t="shared" si="9"/>
        <v>0</v>
      </c>
    </row>
    <row r="31" spans="2:12" ht="15" thickBot="1" x14ac:dyDescent="0.25">
      <c r="B31" s="1">
        <f t="shared" ref="B31:B36" si="13">B14</f>
        <v>0</v>
      </c>
      <c r="C31" s="2"/>
      <c r="D31" s="22">
        <v>1.0780000000000001</v>
      </c>
      <c r="E31" s="23">
        <f>SUM(D31*C31)</f>
        <v>0</v>
      </c>
      <c r="F31" s="2"/>
      <c r="G31" s="24">
        <v>0.97099999999999997</v>
      </c>
      <c r="H31" s="23">
        <f>SUM(G31*F31)</f>
        <v>0</v>
      </c>
      <c r="I31" s="2"/>
      <c r="J31" s="24">
        <v>1.0529999999999999</v>
      </c>
      <c r="K31" s="23">
        <f>SUM(J31*I31)</f>
        <v>0</v>
      </c>
      <c r="L31" s="26">
        <f t="shared" si="9"/>
        <v>0</v>
      </c>
    </row>
    <row r="32" spans="2:12" ht="15" thickBot="1" x14ac:dyDescent="0.25">
      <c r="B32" s="1">
        <f t="shared" si="13"/>
        <v>0</v>
      </c>
      <c r="C32" s="2"/>
      <c r="D32" s="22">
        <v>1.0780000000000001</v>
      </c>
      <c r="E32" s="23">
        <f t="shared" ref="E32:E36" si="14">SUM(D32*C32)</f>
        <v>0</v>
      </c>
      <c r="F32" s="2"/>
      <c r="G32" s="24">
        <v>0.97099999999999997</v>
      </c>
      <c r="H32" s="23">
        <f t="shared" ref="H32:H36" si="15">SUM(G32*F32)</f>
        <v>0</v>
      </c>
      <c r="I32" s="2"/>
      <c r="J32" s="24">
        <v>1.0529999999999999</v>
      </c>
      <c r="K32" s="23">
        <f t="shared" ref="K32:K36" si="16">SUM(J32*I32)</f>
        <v>0</v>
      </c>
      <c r="L32" s="26">
        <f t="shared" si="9"/>
        <v>0</v>
      </c>
    </row>
    <row r="33" spans="2:12" ht="15" thickBot="1" x14ac:dyDescent="0.25">
      <c r="B33" s="1">
        <f t="shared" si="13"/>
        <v>0</v>
      </c>
      <c r="C33" s="2"/>
      <c r="D33" s="22">
        <v>1.0780000000000001</v>
      </c>
      <c r="E33" s="23">
        <f t="shared" si="14"/>
        <v>0</v>
      </c>
      <c r="F33" s="2"/>
      <c r="G33" s="24">
        <v>0.97099999999999997</v>
      </c>
      <c r="H33" s="23">
        <f t="shared" si="15"/>
        <v>0</v>
      </c>
      <c r="I33" s="2"/>
      <c r="J33" s="24">
        <v>1.0529999999999999</v>
      </c>
      <c r="K33" s="23">
        <f t="shared" si="16"/>
        <v>0</v>
      </c>
      <c r="L33" s="26">
        <f t="shared" si="9"/>
        <v>0</v>
      </c>
    </row>
    <row r="34" spans="2:12" ht="15" thickBot="1" x14ac:dyDescent="0.25">
      <c r="B34" s="1">
        <f t="shared" si="13"/>
        <v>0</v>
      </c>
      <c r="C34" s="2"/>
      <c r="D34" s="22">
        <v>1.0780000000000001</v>
      </c>
      <c r="E34" s="23">
        <f t="shared" si="14"/>
        <v>0</v>
      </c>
      <c r="F34" s="2"/>
      <c r="G34" s="24">
        <v>0.97099999999999997</v>
      </c>
      <c r="H34" s="23">
        <f t="shared" si="15"/>
        <v>0</v>
      </c>
      <c r="I34" s="2"/>
      <c r="J34" s="24">
        <v>1.0529999999999999</v>
      </c>
      <c r="K34" s="23">
        <f t="shared" si="16"/>
        <v>0</v>
      </c>
      <c r="L34" s="26">
        <f t="shared" si="9"/>
        <v>0</v>
      </c>
    </row>
    <row r="35" spans="2:12" ht="15" thickBot="1" x14ac:dyDescent="0.25">
      <c r="B35" s="1">
        <f t="shared" si="13"/>
        <v>0</v>
      </c>
      <c r="C35" s="2"/>
      <c r="D35" s="22">
        <v>1.0780000000000001</v>
      </c>
      <c r="E35" s="23">
        <f t="shared" si="14"/>
        <v>0</v>
      </c>
      <c r="F35" s="2"/>
      <c r="G35" s="24">
        <v>0.97099999999999997</v>
      </c>
      <c r="H35" s="23">
        <f t="shared" si="15"/>
        <v>0</v>
      </c>
      <c r="I35" s="2"/>
      <c r="J35" s="24">
        <v>1.0529999999999999</v>
      </c>
      <c r="K35" s="23">
        <f t="shared" si="16"/>
        <v>0</v>
      </c>
      <c r="L35" s="26">
        <f t="shared" si="9"/>
        <v>0</v>
      </c>
    </row>
    <row r="36" spans="2:12" ht="15" thickBot="1" x14ac:dyDescent="0.25">
      <c r="B36" s="1">
        <f t="shared" si="13"/>
        <v>0</v>
      </c>
      <c r="C36" s="3"/>
      <c r="D36" s="22">
        <v>1.0780000000000001</v>
      </c>
      <c r="E36" s="23">
        <f t="shared" si="14"/>
        <v>0</v>
      </c>
      <c r="F36" s="3"/>
      <c r="G36" s="24">
        <v>0.97099999999999997</v>
      </c>
      <c r="H36" s="23">
        <f t="shared" si="15"/>
        <v>0</v>
      </c>
      <c r="I36" s="3"/>
      <c r="J36" s="24">
        <v>1.0529999999999999</v>
      </c>
      <c r="K36" s="23">
        <f t="shared" si="16"/>
        <v>0</v>
      </c>
      <c r="L36" s="26">
        <f t="shared" si="9"/>
        <v>0</v>
      </c>
    </row>
    <row r="39" spans="2:12" x14ac:dyDescent="0.2">
      <c r="B39" s="6"/>
      <c r="C39" s="7"/>
      <c r="J39" s="6"/>
      <c r="K39" s="8"/>
    </row>
    <row r="40" spans="2:12" ht="15" thickBot="1" x14ac:dyDescent="0.25">
      <c r="B40" s="6"/>
      <c r="C40" s="7"/>
      <c r="J40" s="6"/>
      <c r="K40" s="8"/>
    </row>
    <row r="41" spans="2:12" ht="15.75" customHeight="1" x14ac:dyDescent="0.2">
      <c r="B41" s="70" t="s">
        <v>4</v>
      </c>
      <c r="C41" s="73" t="s">
        <v>14</v>
      </c>
      <c r="D41" s="73" t="s">
        <v>22</v>
      </c>
      <c r="E41" s="76" t="s">
        <v>23</v>
      </c>
      <c r="H41" s="9"/>
      <c r="I41" s="9"/>
      <c r="J41" s="9"/>
      <c r="K41" s="8"/>
    </row>
    <row r="42" spans="2:12" x14ac:dyDescent="0.2">
      <c r="B42" s="71"/>
      <c r="C42" s="74"/>
      <c r="D42" s="74"/>
      <c r="E42" s="77"/>
      <c r="H42" s="10"/>
      <c r="I42" s="10"/>
      <c r="J42" s="11"/>
    </row>
    <row r="43" spans="2:12" ht="15" thickBot="1" x14ac:dyDescent="0.25">
      <c r="B43" s="72"/>
      <c r="C43" s="75"/>
      <c r="D43" s="75"/>
      <c r="E43" s="77"/>
      <c r="H43" s="12"/>
      <c r="I43" s="12"/>
      <c r="J43" s="13"/>
    </row>
    <row r="44" spans="2:12" ht="15" thickBot="1" x14ac:dyDescent="0.25">
      <c r="B44" s="27" t="str">
        <f t="shared" ref="B44:B49" si="17">B8</f>
        <v>EFF</v>
      </c>
      <c r="C44" s="28">
        <f t="shared" ref="C44:C55" si="18">L8</f>
        <v>0</v>
      </c>
      <c r="D44" s="29">
        <f t="shared" ref="D44:D55" si="19">L25</f>
        <v>0</v>
      </c>
      <c r="E44" s="30">
        <f>MAX(C44:D44)</f>
        <v>0</v>
      </c>
      <c r="H44" s="12"/>
      <c r="I44" s="12"/>
      <c r="J44" s="13"/>
    </row>
    <row r="45" spans="2:12" ht="15" thickBot="1" x14ac:dyDescent="0.25">
      <c r="B45" s="27" t="str">
        <f t="shared" si="17"/>
        <v>1 BR</v>
      </c>
      <c r="C45" s="28">
        <f t="shared" si="18"/>
        <v>0</v>
      </c>
      <c r="D45" s="29">
        <f t="shared" si="19"/>
        <v>0</v>
      </c>
      <c r="E45" s="30">
        <f>MAX(C45:D45)</f>
        <v>0</v>
      </c>
    </row>
    <row r="46" spans="2:12" ht="15" thickBot="1" x14ac:dyDescent="0.25">
      <c r="B46" s="27" t="str">
        <f t="shared" si="17"/>
        <v xml:space="preserve">2 BR  </v>
      </c>
      <c r="C46" s="28">
        <f t="shared" si="18"/>
        <v>0</v>
      </c>
      <c r="D46" s="29">
        <f t="shared" si="19"/>
        <v>0</v>
      </c>
      <c r="E46" s="30">
        <f>MAX(C46:D46)</f>
        <v>0</v>
      </c>
    </row>
    <row r="47" spans="2:12" ht="15.75" customHeight="1" thickBot="1" x14ac:dyDescent="0.25">
      <c r="B47" s="27" t="str">
        <f t="shared" si="17"/>
        <v>3 BR</v>
      </c>
      <c r="C47" s="28">
        <f t="shared" si="18"/>
        <v>0</v>
      </c>
      <c r="D47" s="29">
        <f t="shared" si="19"/>
        <v>0</v>
      </c>
      <c r="E47" s="30">
        <f t="shared" ref="E47:E55" si="20">MAX(C47:D47)</f>
        <v>0</v>
      </c>
    </row>
    <row r="48" spans="2:12" ht="15" thickBot="1" x14ac:dyDescent="0.25">
      <c r="B48" s="27" t="str">
        <f t="shared" si="17"/>
        <v>4 BR</v>
      </c>
      <c r="C48" s="28">
        <f t="shared" si="18"/>
        <v>0</v>
      </c>
      <c r="D48" s="29">
        <f t="shared" si="19"/>
        <v>0</v>
      </c>
      <c r="E48" s="30">
        <f t="shared" si="20"/>
        <v>0</v>
      </c>
    </row>
    <row r="49" spans="2:5" ht="15" thickBot="1" x14ac:dyDescent="0.25">
      <c r="B49" s="27" t="str">
        <f t="shared" si="17"/>
        <v>5 BR</v>
      </c>
      <c r="C49" s="28">
        <f t="shared" si="18"/>
        <v>0</v>
      </c>
      <c r="D49" s="29">
        <f t="shared" si="19"/>
        <v>0</v>
      </c>
      <c r="E49" s="30">
        <f t="shared" si="20"/>
        <v>0</v>
      </c>
    </row>
    <row r="50" spans="2:5" ht="15" thickBot="1" x14ac:dyDescent="0.25">
      <c r="B50" s="20">
        <f t="shared" ref="B50:B55" si="21">B14</f>
        <v>0</v>
      </c>
      <c r="C50" s="28">
        <f t="shared" si="18"/>
        <v>0</v>
      </c>
      <c r="D50" s="29">
        <f t="shared" si="19"/>
        <v>0</v>
      </c>
      <c r="E50" s="30">
        <f t="shared" si="20"/>
        <v>0</v>
      </c>
    </row>
    <row r="51" spans="2:5" ht="15" thickBot="1" x14ac:dyDescent="0.25">
      <c r="B51" s="20">
        <f t="shared" si="21"/>
        <v>0</v>
      </c>
      <c r="C51" s="28">
        <f t="shared" si="18"/>
        <v>0</v>
      </c>
      <c r="D51" s="29">
        <f t="shared" si="19"/>
        <v>0</v>
      </c>
      <c r="E51" s="30">
        <f t="shared" si="20"/>
        <v>0</v>
      </c>
    </row>
    <row r="52" spans="2:5" ht="15" thickBot="1" x14ac:dyDescent="0.25">
      <c r="B52" s="20">
        <f t="shared" si="21"/>
        <v>0</v>
      </c>
      <c r="C52" s="28">
        <f t="shared" si="18"/>
        <v>0</v>
      </c>
      <c r="D52" s="29">
        <f t="shared" si="19"/>
        <v>0</v>
      </c>
      <c r="E52" s="30">
        <f t="shared" si="20"/>
        <v>0</v>
      </c>
    </row>
    <row r="53" spans="2:5" ht="15" thickBot="1" x14ac:dyDescent="0.25">
      <c r="B53" s="20">
        <f t="shared" si="21"/>
        <v>0</v>
      </c>
      <c r="C53" s="28">
        <f t="shared" si="18"/>
        <v>0</v>
      </c>
      <c r="D53" s="29">
        <f t="shared" si="19"/>
        <v>0</v>
      </c>
      <c r="E53" s="30">
        <f t="shared" si="20"/>
        <v>0</v>
      </c>
    </row>
    <row r="54" spans="2:5" ht="15" thickBot="1" x14ac:dyDescent="0.25">
      <c r="B54" s="20">
        <f t="shared" si="21"/>
        <v>0</v>
      </c>
      <c r="C54" s="28">
        <f t="shared" si="18"/>
        <v>0</v>
      </c>
      <c r="D54" s="29">
        <f t="shared" si="19"/>
        <v>0</v>
      </c>
      <c r="E54" s="30">
        <f t="shared" si="20"/>
        <v>0</v>
      </c>
    </row>
    <row r="55" spans="2:5" ht="15" thickBot="1" x14ac:dyDescent="0.25">
      <c r="B55" s="20">
        <f t="shared" si="21"/>
        <v>0</v>
      </c>
      <c r="C55" s="28">
        <f t="shared" si="18"/>
        <v>0</v>
      </c>
      <c r="D55" s="29">
        <f t="shared" si="19"/>
        <v>0</v>
      </c>
      <c r="E55" s="30">
        <f t="shared" si="20"/>
        <v>0</v>
      </c>
    </row>
    <row r="58" spans="2:5" x14ac:dyDescent="0.2">
      <c r="B58" s="81" t="s">
        <v>32</v>
      </c>
      <c r="C58" s="82"/>
      <c r="D58" s="83"/>
    </row>
    <row r="59" spans="2:5" x14ac:dyDescent="0.2">
      <c r="B59" s="84"/>
      <c r="C59" s="85"/>
      <c r="D59" s="86"/>
    </row>
    <row r="60" spans="2:5" x14ac:dyDescent="0.2">
      <c r="B60" s="87" t="s">
        <v>24</v>
      </c>
      <c r="C60" s="88"/>
      <c r="D60" s="31">
        <v>1.0780000000000001</v>
      </c>
    </row>
    <row r="61" spans="2:5" x14ac:dyDescent="0.2">
      <c r="B61" s="89" t="s">
        <v>25</v>
      </c>
      <c r="C61" s="90"/>
      <c r="D61" s="32">
        <v>0.97099999999999997</v>
      </c>
    </row>
    <row r="62" spans="2:5" x14ac:dyDescent="0.2">
      <c r="B62" s="89" t="s">
        <v>26</v>
      </c>
      <c r="C62" s="90"/>
      <c r="D62" s="32">
        <v>1.0529999999999999</v>
      </c>
    </row>
    <row r="63" spans="2:5" x14ac:dyDescent="0.2">
      <c r="B63" s="91"/>
      <c r="C63" s="91"/>
    </row>
    <row r="66" spans="2:10" x14ac:dyDescent="0.2">
      <c r="B66" s="33"/>
      <c r="C66" s="34"/>
      <c r="D66" s="34"/>
      <c r="E66" s="34"/>
      <c r="F66" s="34"/>
      <c r="G66" s="34"/>
      <c r="H66" s="34"/>
      <c r="I66" s="34"/>
      <c r="J66" s="35"/>
    </row>
    <row r="67" spans="2:10" x14ac:dyDescent="0.2">
      <c r="B67" s="92" t="s">
        <v>27</v>
      </c>
      <c r="C67" s="93"/>
      <c r="D67" s="93"/>
      <c r="E67" s="93"/>
      <c r="F67" s="93"/>
      <c r="G67" s="93"/>
      <c r="H67" s="93"/>
      <c r="I67" s="93"/>
      <c r="J67" s="94"/>
    </row>
    <row r="68" spans="2:10" x14ac:dyDescent="0.2">
      <c r="B68" s="92"/>
      <c r="C68" s="93"/>
      <c r="D68" s="93"/>
      <c r="E68" s="93"/>
      <c r="F68" s="93"/>
      <c r="G68" s="93"/>
      <c r="H68" s="93"/>
      <c r="I68" s="93"/>
      <c r="J68" s="94"/>
    </row>
    <row r="69" spans="2:10" x14ac:dyDescent="0.2">
      <c r="B69" s="66" t="s">
        <v>28</v>
      </c>
      <c r="C69" s="67"/>
      <c r="D69" s="67"/>
      <c r="E69" s="67"/>
      <c r="F69" s="67"/>
      <c r="G69" s="67"/>
      <c r="H69" s="67"/>
      <c r="I69" s="67"/>
      <c r="J69" s="68"/>
    </row>
    <row r="70" spans="2:10" x14ac:dyDescent="0.2">
      <c r="B70" s="36" t="s">
        <v>29</v>
      </c>
      <c r="C70" s="37"/>
      <c r="D70" s="69"/>
      <c r="E70" s="69"/>
      <c r="F70" s="69"/>
      <c r="G70" s="69"/>
      <c r="H70" s="42"/>
      <c r="I70" s="14"/>
      <c r="J70" s="15"/>
    </row>
    <row r="71" spans="2:10" x14ac:dyDescent="0.2">
      <c r="B71" s="38" t="s">
        <v>30</v>
      </c>
      <c r="C71" s="39"/>
      <c r="D71" s="78"/>
      <c r="E71" s="78"/>
      <c r="F71" s="78"/>
      <c r="G71" s="78"/>
      <c r="H71" s="43" t="s">
        <v>31</v>
      </c>
      <c r="I71" s="79"/>
      <c r="J71" s="80"/>
    </row>
    <row r="72" spans="2:10" x14ac:dyDescent="0.2">
      <c r="B72" s="40"/>
      <c r="C72" s="41"/>
      <c r="D72" s="16"/>
      <c r="E72" s="16"/>
      <c r="F72" s="16"/>
      <c r="G72" s="16"/>
      <c r="H72" s="41"/>
      <c r="I72" s="16"/>
      <c r="J72" s="17"/>
    </row>
  </sheetData>
  <sheetProtection algorithmName="SHA-512" hashValue="Q0gzsIUBhJR1vRTKT4VDE9dUt1JgSPBNR3pSOvrNSUT7kZolYNXpqpKUiCmcwejyYVY/I0rWV7DWCK+lPcjBEA==" saltValue="6yHgVYF0KLSemlIyip1Gww==" spinCount="100000" sheet="1" objects="1" scenarios="1"/>
  <mergeCells count="41">
    <mergeCell ref="G23:G24"/>
    <mergeCell ref="D71:G71"/>
    <mergeCell ref="I71:J71"/>
    <mergeCell ref="B58:D59"/>
    <mergeCell ref="B60:C60"/>
    <mergeCell ref="B61:C61"/>
    <mergeCell ref="B62:C62"/>
    <mergeCell ref="B63:C63"/>
    <mergeCell ref="B67:J68"/>
    <mergeCell ref="B23:B24"/>
    <mergeCell ref="C23:C24"/>
    <mergeCell ref="D23:D24"/>
    <mergeCell ref="E23:E24"/>
    <mergeCell ref="F23:F24"/>
    <mergeCell ref="B69:J69"/>
    <mergeCell ref="D70:G70"/>
    <mergeCell ref="B41:B43"/>
    <mergeCell ref="C41:C43"/>
    <mergeCell ref="D41:D43"/>
    <mergeCell ref="E41:E43"/>
    <mergeCell ref="H23:H24"/>
    <mergeCell ref="I23:I24"/>
    <mergeCell ref="J23:J24"/>
    <mergeCell ref="K23:K24"/>
    <mergeCell ref="L23:L24"/>
    <mergeCell ref="J6:J7"/>
    <mergeCell ref="K6:K7"/>
    <mergeCell ref="L6:L7"/>
    <mergeCell ref="B2:C2"/>
    <mergeCell ref="D2:G2"/>
    <mergeCell ref="I2:O4"/>
    <mergeCell ref="B3:C3"/>
    <mergeCell ref="D3:G3"/>
    <mergeCell ref="B6:B7"/>
    <mergeCell ref="C6:C7"/>
    <mergeCell ref="D6:D7"/>
    <mergeCell ref="E6:E7"/>
    <mergeCell ref="F6:F7"/>
    <mergeCell ref="G6:G7"/>
    <mergeCell ref="H6:H7"/>
    <mergeCell ref="I6:I7"/>
  </mergeCells>
  <pageMargins left="0.7" right="0.7" top="0.75" bottom="0.75" header="0.3" footer="0.3"/>
  <pageSetup scale="80" orientation="landscape" r:id="rId1"/>
  <ignoredErrors>
    <ignoredError sqref="B25:B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66</xdr:row>
                    <xdr:rowOff>19050</xdr:rowOff>
                  </from>
                  <to>
                    <xdr:col>1</xdr:col>
                    <xdr:colOff>285750</xdr:colOff>
                    <xdr:row>67</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67</xdr:row>
                    <xdr:rowOff>190500</xdr:rowOff>
                  </from>
                  <to>
                    <xdr:col>1</xdr:col>
                    <xdr:colOff>352425</xdr:colOff>
                    <xdr:row>69</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Bell</dc:creator>
  <cp:lastModifiedBy>Katie Thalacker-Roberts</cp:lastModifiedBy>
  <cp:lastPrinted>2025-09-25T19:20:11Z</cp:lastPrinted>
  <dcterms:created xsi:type="dcterms:W3CDTF">2025-09-24T19:48:20Z</dcterms:created>
  <dcterms:modified xsi:type="dcterms:W3CDTF">2026-02-04T19:33:51Z</dcterms:modified>
</cp:coreProperties>
</file>